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<sst xmlns="http://schemas.openxmlformats.org/spreadsheetml/2006/main" count="53" uniqueCount="45">
  <si>
    <t>岗位</t>
  </si>
  <si>
    <t>类型</t>
  </si>
  <si>
    <t>基本岗位津贴</t>
  </si>
  <si>
    <t>教学比重（%）</t>
  </si>
  <si>
    <t>本科教学比重（%）</t>
  </si>
  <si>
    <t>岗位任务（教学工作量/每学年）</t>
  </si>
  <si>
    <t>每课时费用</t>
  </si>
  <si>
    <t>本科每课时费用</t>
  </si>
  <si>
    <t>科研要求</t>
  </si>
  <si>
    <t>本科教学</t>
  </si>
  <si>
    <t>研究生教学</t>
  </si>
  <si>
    <t>学年论文</t>
  </si>
  <si>
    <t>毕业论文</t>
  </si>
  <si>
    <t>本科导师</t>
  </si>
  <si>
    <t>指导研究生(聘期)</t>
  </si>
  <si>
    <t>总量</t>
  </si>
  <si>
    <t>项目</t>
  </si>
  <si>
    <t>经费（元）</t>
  </si>
  <si>
    <t>论文</t>
  </si>
  <si>
    <t>合计（元）</t>
  </si>
  <si>
    <t>教授3岗</t>
  </si>
  <si>
    <t>B类</t>
  </si>
  <si>
    <t xml:space="preserve">A2论文1篇 </t>
  </si>
  <si>
    <t>教授4岗</t>
  </si>
  <si>
    <t>C类</t>
  </si>
  <si>
    <t>B类论文2篇</t>
  </si>
  <si>
    <t>副教授5岗</t>
  </si>
  <si>
    <t>B类论文1篇，C类论文1篇</t>
  </si>
  <si>
    <t>副教授6岗</t>
  </si>
  <si>
    <t>B类论文1篇</t>
  </si>
  <si>
    <t>副教授7岗</t>
  </si>
  <si>
    <t>D类</t>
  </si>
  <si>
    <t>讲师8岗</t>
  </si>
  <si>
    <t>C类论文2篇</t>
  </si>
  <si>
    <t>讲师9岗</t>
  </si>
  <si>
    <t>C类论文1篇，D类论文1篇</t>
  </si>
  <si>
    <t>讲师10岗</t>
  </si>
  <si>
    <t>C类论文1篇</t>
  </si>
  <si>
    <t>助教11</t>
  </si>
  <si>
    <t>C类论文１篇或D类论文2篇</t>
  </si>
  <si>
    <t>助教12</t>
  </si>
  <si>
    <t>D类论文1篇</t>
  </si>
  <si>
    <t>旅游学院专业技术（教师系列）2014-2017聘期津贴评定教学、科研工作量岗位任务及考核标准</t>
  </si>
  <si>
    <t>教授2岗</t>
  </si>
  <si>
    <r>
      <t>A</t>
    </r>
    <r>
      <rPr>
        <sz val="10"/>
        <rFont val="宋体"/>
        <family val="0"/>
      </rPr>
      <t>1</t>
    </r>
    <r>
      <rPr>
        <sz val="10"/>
        <rFont val="宋体"/>
        <family val="0"/>
      </rPr>
      <t xml:space="preserve">论文1篇 </t>
    </r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</si>
</sst>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4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9" fillId="17" borderId="6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184" fontId="0" fillId="0" borderId="0" xfId="0" applyNumberForma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84" fontId="0" fillId="0" borderId="0" xfId="0" applyNumberForma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9.00390625" defaultRowHeight="14.25"/>
  <cols>
    <col min="1" max="1" width="4.25390625" style="0" customWidth="1"/>
    <col min="2" max="2" width="9.125" style="0" customWidth="1"/>
    <col min="3" max="3" width="7.375" style="0" customWidth="1"/>
    <col min="4" max="4" width="5.75390625" style="0" customWidth="1"/>
    <col min="5" max="5" width="6.875" style="0" customWidth="1"/>
    <col min="6" max="6" width="4.875" style="0" customWidth="1"/>
    <col min="7" max="7" width="6.125" style="0" customWidth="1"/>
    <col min="8" max="8" width="5.375" style="0" customWidth="1"/>
    <col min="9" max="9" width="6.25390625" style="0" customWidth="1"/>
    <col min="10" max="10" width="4.625" style="0" customWidth="1"/>
    <col min="11" max="11" width="6.75390625" style="0" customWidth="1"/>
    <col min="12" max="12" width="5.00390625" style="0" customWidth="1"/>
    <col min="13" max="13" width="7.00390625" style="0" customWidth="1"/>
    <col min="14" max="14" width="8.00390625" style="1" customWidth="1"/>
    <col min="15" max="15" width="6.25390625" style="0" customWidth="1"/>
    <col min="16" max="16" width="6.375" style="0" customWidth="1"/>
    <col min="17" max="17" width="11.00390625" style="0" customWidth="1"/>
    <col min="18" max="18" width="6.25390625" style="0" customWidth="1"/>
    <col min="19" max="19" width="6.625" style="0" customWidth="1"/>
  </cols>
  <sheetData>
    <row r="1" spans="1:19" ht="38.25" customHeight="1">
      <c r="A1" s="11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ht="35.25" customHeight="1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2" t="s">
        <v>5</v>
      </c>
      <c r="G2" s="12"/>
      <c r="H2" s="12"/>
      <c r="I2" s="12"/>
      <c r="J2" s="12"/>
      <c r="K2" s="12"/>
      <c r="L2" s="12"/>
      <c r="M2" s="9" t="s">
        <v>6</v>
      </c>
      <c r="N2" s="10" t="s">
        <v>7</v>
      </c>
      <c r="O2" s="13" t="s">
        <v>8</v>
      </c>
      <c r="P2" s="14"/>
      <c r="Q2" s="14"/>
      <c r="R2" s="14"/>
      <c r="S2" s="15"/>
    </row>
    <row r="3" spans="1:19" ht="51.75" customHeight="1">
      <c r="A3" s="9"/>
      <c r="B3" s="9"/>
      <c r="C3" s="9"/>
      <c r="D3" s="9"/>
      <c r="E3" s="9"/>
      <c r="F3" s="2" t="s">
        <v>9</v>
      </c>
      <c r="G3" s="2" t="s">
        <v>10</v>
      </c>
      <c r="H3" s="2" t="s">
        <v>11</v>
      </c>
      <c r="I3" s="2" t="s">
        <v>12</v>
      </c>
      <c r="J3" s="2" t="s">
        <v>13</v>
      </c>
      <c r="K3" s="2" t="s">
        <v>14</v>
      </c>
      <c r="L3" s="2" t="s">
        <v>15</v>
      </c>
      <c r="M3" s="9"/>
      <c r="N3" s="10"/>
      <c r="O3" s="3" t="s">
        <v>16</v>
      </c>
      <c r="P3" s="2" t="s">
        <v>17</v>
      </c>
      <c r="Q3" s="3" t="s">
        <v>18</v>
      </c>
      <c r="R3" s="2" t="s">
        <v>17</v>
      </c>
      <c r="S3" s="2" t="s">
        <v>19</v>
      </c>
    </row>
    <row r="4" spans="1:19" ht="27.75" customHeight="1">
      <c r="A4" s="4">
        <v>2</v>
      </c>
      <c r="B4" s="4" t="s">
        <v>43</v>
      </c>
      <c r="C4" s="4">
        <v>80000</v>
      </c>
      <c r="D4" s="4">
        <v>50</v>
      </c>
      <c r="E4" s="4">
        <v>80</v>
      </c>
      <c r="F4" s="4">
        <v>72</v>
      </c>
      <c r="G4" s="4">
        <v>36</v>
      </c>
      <c r="H4" s="4">
        <v>12</v>
      </c>
      <c r="I4" s="4">
        <v>12</v>
      </c>
      <c r="J4" s="4">
        <v>12</v>
      </c>
      <c r="K4" s="4">
        <v>10</v>
      </c>
      <c r="L4" s="4">
        <f>F4+G4+H4*4+I4*8+J4+(K4*15)/3</f>
        <v>314</v>
      </c>
      <c r="M4" s="5">
        <f aca="true" t="shared" si="0" ref="M4:M14">C4*(D4/100)/L4</f>
        <v>127.38853503184713</v>
      </c>
      <c r="N4" s="5">
        <f>(C4*(D4/100)*(80/100))/F4</f>
        <v>444.44444444444446</v>
      </c>
      <c r="O4" s="4" t="s">
        <v>21</v>
      </c>
      <c r="P4" s="4">
        <v>6000</v>
      </c>
      <c r="Q4" s="4" t="s">
        <v>44</v>
      </c>
      <c r="R4" s="4">
        <v>9000</v>
      </c>
      <c r="S4" s="4">
        <v>15000</v>
      </c>
    </row>
    <row r="5" spans="1:19" ht="27.75" customHeight="1">
      <c r="A5" s="4">
        <v>3</v>
      </c>
      <c r="B5" s="4" t="s">
        <v>20</v>
      </c>
      <c r="C5" s="4">
        <v>73000</v>
      </c>
      <c r="D5" s="4">
        <v>50</v>
      </c>
      <c r="E5" s="4">
        <v>80</v>
      </c>
      <c r="F5" s="4">
        <v>180</v>
      </c>
      <c r="G5" s="4">
        <v>36</v>
      </c>
      <c r="H5" s="4">
        <v>12</v>
      </c>
      <c r="I5" s="4">
        <v>12</v>
      </c>
      <c r="J5" s="4">
        <v>12</v>
      </c>
      <c r="K5" s="4">
        <v>10</v>
      </c>
      <c r="L5" s="4">
        <f>F5+G5+H5*4+I5*8+J5+(K5*15)/3</f>
        <v>422</v>
      </c>
      <c r="M5" s="5">
        <f t="shared" si="0"/>
        <v>86.49289099526067</v>
      </c>
      <c r="N5" s="5">
        <f>(C5*(D5/100)*(80/100))/F5</f>
        <v>162.22222222222223</v>
      </c>
      <c r="O5" s="4" t="s">
        <v>21</v>
      </c>
      <c r="P5" s="4">
        <v>6000</v>
      </c>
      <c r="Q5" s="4" t="s">
        <v>22</v>
      </c>
      <c r="R5" s="4">
        <v>6000</v>
      </c>
      <c r="S5" s="4">
        <v>12000</v>
      </c>
    </row>
    <row r="6" spans="1:19" ht="27.75" customHeight="1">
      <c r="A6" s="4">
        <v>4</v>
      </c>
      <c r="B6" s="4" t="s">
        <v>23</v>
      </c>
      <c r="C6" s="4">
        <v>60000</v>
      </c>
      <c r="D6" s="4">
        <v>60</v>
      </c>
      <c r="E6" s="4">
        <v>80</v>
      </c>
      <c r="F6" s="4">
        <v>252</v>
      </c>
      <c r="G6" s="4">
        <v>36</v>
      </c>
      <c r="H6" s="4">
        <v>12</v>
      </c>
      <c r="I6" s="4">
        <v>12</v>
      </c>
      <c r="J6" s="4">
        <v>12</v>
      </c>
      <c r="K6" s="4">
        <v>9</v>
      </c>
      <c r="L6" s="4">
        <f aca="true" t="shared" si="1" ref="L6:L14">F6+G6+H6*4+I6*8+J6+(K6*15)/3</f>
        <v>489</v>
      </c>
      <c r="M6" s="5">
        <f t="shared" si="0"/>
        <v>73.61963190184049</v>
      </c>
      <c r="N6" s="5">
        <f aca="true" t="shared" si="2" ref="N6:N14">(C6*(D6/100)*(80/100))/F6</f>
        <v>114.28571428571429</v>
      </c>
      <c r="O6" s="4" t="s">
        <v>24</v>
      </c>
      <c r="P6" s="4">
        <v>3000</v>
      </c>
      <c r="Q6" s="4" t="s">
        <v>25</v>
      </c>
      <c r="R6" s="4">
        <v>6000</v>
      </c>
      <c r="S6" s="4">
        <v>9000</v>
      </c>
    </row>
    <row r="7" spans="1:19" ht="27.75" customHeight="1">
      <c r="A7" s="4">
        <v>5</v>
      </c>
      <c r="B7" s="4" t="s">
        <v>26</v>
      </c>
      <c r="C7" s="4">
        <v>54000</v>
      </c>
      <c r="D7" s="4">
        <v>65</v>
      </c>
      <c r="E7" s="4">
        <v>80</v>
      </c>
      <c r="F7" s="4">
        <v>288</v>
      </c>
      <c r="G7" s="4">
        <v>36</v>
      </c>
      <c r="H7" s="4">
        <v>11</v>
      </c>
      <c r="I7" s="4">
        <v>11</v>
      </c>
      <c r="J7" s="4">
        <v>11</v>
      </c>
      <c r="K7" s="4">
        <v>7</v>
      </c>
      <c r="L7" s="4">
        <f t="shared" si="1"/>
        <v>502</v>
      </c>
      <c r="M7" s="5">
        <f t="shared" si="0"/>
        <v>69.9203187250996</v>
      </c>
      <c r="N7" s="5">
        <f t="shared" si="2"/>
        <v>97.5</v>
      </c>
      <c r="O7" s="4" t="s">
        <v>24</v>
      </c>
      <c r="P7" s="4">
        <v>3000</v>
      </c>
      <c r="Q7" s="6" t="s">
        <v>27</v>
      </c>
      <c r="R7" s="4">
        <v>4000</v>
      </c>
      <c r="S7" s="4">
        <v>7000</v>
      </c>
    </row>
    <row r="8" spans="1:19" ht="27.75" customHeight="1">
      <c r="A8" s="4">
        <v>6</v>
      </c>
      <c r="B8" s="4" t="s">
        <v>28</v>
      </c>
      <c r="C8" s="4">
        <v>51000</v>
      </c>
      <c r="D8" s="4">
        <v>70</v>
      </c>
      <c r="E8" s="4">
        <v>80</v>
      </c>
      <c r="F8" s="4">
        <v>324</v>
      </c>
      <c r="G8" s="4">
        <v>36</v>
      </c>
      <c r="H8" s="4">
        <v>11</v>
      </c>
      <c r="I8" s="4">
        <v>11</v>
      </c>
      <c r="J8" s="4">
        <v>11</v>
      </c>
      <c r="K8" s="4">
        <v>7</v>
      </c>
      <c r="L8" s="4">
        <f t="shared" si="1"/>
        <v>538</v>
      </c>
      <c r="M8" s="5">
        <f t="shared" si="0"/>
        <v>66.35687732342008</v>
      </c>
      <c r="N8" s="5">
        <f t="shared" si="2"/>
        <v>88.14814814814815</v>
      </c>
      <c r="O8" s="4" t="s">
        <v>24</v>
      </c>
      <c r="P8" s="4">
        <v>3000</v>
      </c>
      <c r="Q8" s="4" t="s">
        <v>29</v>
      </c>
      <c r="R8" s="4">
        <v>3000</v>
      </c>
      <c r="S8" s="4">
        <v>6000</v>
      </c>
    </row>
    <row r="9" spans="1:19" ht="27.75" customHeight="1">
      <c r="A9" s="4">
        <v>7</v>
      </c>
      <c r="B9" s="4" t="s">
        <v>30</v>
      </c>
      <c r="C9" s="4">
        <v>47000</v>
      </c>
      <c r="D9" s="4">
        <v>70</v>
      </c>
      <c r="E9" s="4">
        <v>80</v>
      </c>
      <c r="F9" s="4">
        <v>360</v>
      </c>
      <c r="G9" s="4">
        <v>36</v>
      </c>
      <c r="H9" s="4">
        <v>11</v>
      </c>
      <c r="I9" s="4">
        <v>11</v>
      </c>
      <c r="J9" s="4">
        <v>11</v>
      </c>
      <c r="K9" s="4">
        <v>7</v>
      </c>
      <c r="L9" s="4">
        <f t="shared" si="1"/>
        <v>574</v>
      </c>
      <c r="M9" s="5">
        <f t="shared" si="0"/>
        <v>57.31707317073171</v>
      </c>
      <c r="N9" s="5">
        <f t="shared" si="2"/>
        <v>73.11111111111111</v>
      </c>
      <c r="O9" s="4" t="s">
        <v>31</v>
      </c>
      <c r="P9" s="4">
        <v>1000</v>
      </c>
      <c r="Q9" s="4" t="s">
        <v>29</v>
      </c>
      <c r="R9" s="4">
        <v>3000</v>
      </c>
      <c r="S9" s="4">
        <v>4000</v>
      </c>
    </row>
    <row r="10" spans="1:19" ht="27.75" customHeight="1">
      <c r="A10" s="4">
        <v>8</v>
      </c>
      <c r="B10" s="4" t="s">
        <v>32</v>
      </c>
      <c r="C10" s="4">
        <v>36000</v>
      </c>
      <c r="D10" s="4">
        <v>80</v>
      </c>
      <c r="E10" s="4">
        <v>80</v>
      </c>
      <c r="F10" s="4">
        <v>360</v>
      </c>
      <c r="G10" s="4"/>
      <c r="H10" s="4">
        <v>9</v>
      </c>
      <c r="I10" s="4">
        <v>9</v>
      </c>
      <c r="J10" s="4">
        <v>9</v>
      </c>
      <c r="K10" s="4"/>
      <c r="L10" s="4">
        <f t="shared" si="1"/>
        <v>477</v>
      </c>
      <c r="M10" s="5">
        <f t="shared" si="0"/>
        <v>60.37735849056604</v>
      </c>
      <c r="N10" s="5">
        <f t="shared" si="2"/>
        <v>64</v>
      </c>
      <c r="O10" s="4" t="s">
        <v>31</v>
      </c>
      <c r="P10" s="4">
        <v>1000</v>
      </c>
      <c r="Q10" s="4" t="s">
        <v>33</v>
      </c>
      <c r="R10" s="4">
        <v>2000</v>
      </c>
      <c r="S10" s="4">
        <v>3000</v>
      </c>
    </row>
    <row r="11" spans="1:19" ht="27.75" customHeight="1">
      <c r="A11" s="4">
        <v>9</v>
      </c>
      <c r="B11" s="4" t="s">
        <v>34</v>
      </c>
      <c r="C11" s="4">
        <v>33000</v>
      </c>
      <c r="D11" s="4">
        <v>80</v>
      </c>
      <c r="E11" s="4">
        <v>80</v>
      </c>
      <c r="F11" s="4">
        <v>360</v>
      </c>
      <c r="G11" s="4"/>
      <c r="H11" s="4">
        <v>9</v>
      </c>
      <c r="I11" s="4">
        <v>9</v>
      </c>
      <c r="J11" s="4">
        <v>9</v>
      </c>
      <c r="K11" s="4"/>
      <c r="L11" s="4">
        <f t="shared" si="1"/>
        <v>477</v>
      </c>
      <c r="M11" s="5">
        <f t="shared" si="0"/>
        <v>55.34591194968554</v>
      </c>
      <c r="N11" s="5">
        <f t="shared" si="2"/>
        <v>58.666666666666664</v>
      </c>
      <c r="O11" s="4" t="s">
        <v>31</v>
      </c>
      <c r="P11" s="4">
        <v>1000</v>
      </c>
      <c r="Q11" s="6" t="s">
        <v>35</v>
      </c>
      <c r="R11" s="4">
        <v>1500</v>
      </c>
      <c r="S11" s="4">
        <v>2500</v>
      </c>
    </row>
    <row r="12" spans="1:19" ht="27.75" customHeight="1">
      <c r="A12" s="4">
        <v>10</v>
      </c>
      <c r="B12" s="4" t="s">
        <v>36</v>
      </c>
      <c r="C12" s="4">
        <v>30000</v>
      </c>
      <c r="D12" s="4">
        <v>80</v>
      </c>
      <c r="E12" s="4">
        <v>80</v>
      </c>
      <c r="F12" s="4">
        <v>360</v>
      </c>
      <c r="G12" s="4"/>
      <c r="H12" s="4">
        <v>9</v>
      </c>
      <c r="I12" s="4">
        <v>9</v>
      </c>
      <c r="J12" s="4">
        <v>9</v>
      </c>
      <c r="K12" s="4"/>
      <c r="L12" s="4">
        <f t="shared" si="1"/>
        <v>477</v>
      </c>
      <c r="M12" s="5">
        <f t="shared" si="0"/>
        <v>50.314465408805034</v>
      </c>
      <c r="N12" s="5">
        <f t="shared" si="2"/>
        <v>53.333333333333336</v>
      </c>
      <c r="O12" s="4" t="s">
        <v>31</v>
      </c>
      <c r="P12" s="4">
        <v>1000</v>
      </c>
      <c r="Q12" s="4" t="s">
        <v>37</v>
      </c>
      <c r="R12" s="4">
        <v>1000</v>
      </c>
      <c r="S12" s="4">
        <v>2000</v>
      </c>
    </row>
    <row r="13" spans="1:19" ht="27.75" customHeight="1">
      <c r="A13" s="4">
        <v>11</v>
      </c>
      <c r="B13" s="4" t="s">
        <v>38</v>
      </c>
      <c r="C13" s="4">
        <v>25000</v>
      </c>
      <c r="D13" s="4">
        <v>60</v>
      </c>
      <c r="E13" s="4">
        <v>80</v>
      </c>
      <c r="F13" s="4">
        <v>180</v>
      </c>
      <c r="G13" s="4"/>
      <c r="H13" s="4">
        <v>7</v>
      </c>
      <c r="I13" s="4">
        <v>7</v>
      </c>
      <c r="J13" s="4">
        <v>7</v>
      </c>
      <c r="K13" s="4"/>
      <c r="L13" s="4">
        <f t="shared" si="1"/>
        <v>271</v>
      </c>
      <c r="M13" s="5">
        <f t="shared" si="0"/>
        <v>55.35055350553505</v>
      </c>
      <c r="N13" s="5">
        <f t="shared" si="2"/>
        <v>66.66666666666667</v>
      </c>
      <c r="O13" s="16" t="s">
        <v>39</v>
      </c>
      <c r="P13" s="16"/>
      <c r="Q13" s="16"/>
      <c r="R13" s="16"/>
      <c r="S13" s="4">
        <v>1000</v>
      </c>
    </row>
    <row r="14" spans="1:19" ht="27.75" customHeight="1">
      <c r="A14" s="4">
        <v>12</v>
      </c>
      <c r="B14" s="4" t="s">
        <v>40</v>
      </c>
      <c r="C14" s="4">
        <v>22000</v>
      </c>
      <c r="D14" s="4">
        <v>55</v>
      </c>
      <c r="E14" s="4">
        <v>80</v>
      </c>
      <c r="F14" s="4">
        <v>144</v>
      </c>
      <c r="G14" s="4"/>
      <c r="H14" s="4">
        <v>7</v>
      </c>
      <c r="I14" s="4">
        <v>7</v>
      </c>
      <c r="J14" s="4">
        <v>7</v>
      </c>
      <c r="K14" s="4"/>
      <c r="L14" s="4">
        <f t="shared" si="1"/>
        <v>235</v>
      </c>
      <c r="M14" s="5">
        <f t="shared" si="0"/>
        <v>51.48936170212767</v>
      </c>
      <c r="N14" s="5">
        <f t="shared" si="2"/>
        <v>67.22222222222223</v>
      </c>
      <c r="O14" s="16" t="s">
        <v>41</v>
      </c>
      <c r="P14" s="16"/>
      <c r="Q14" s="16"/>
      <c r="R14" s="16"/>
      <c r="S14" s="4">
        <v>500</v>
      </c>
    </row>
    <row r="15" spans="13:14" s="7" customFormat="1" ht="14.25">
      <c r="M15" s="8"/>
      <c r="N15" s="8"/>
    </row>
  </sheetData>
  <sheetProtection/>
  <mergeCells count="12">
    <mergeCell ref="O14:R14"/>
    <mergeCell ref="A2:A3"/>
    <mergeCell ref="B2:B3"/>
    <mergeCell ref="C2:C3"/>
    <mergeCell ref="D2:D3"/>
    <mergeCell ref="E2:E3"/>
    <mergeCell ref="M2:M3"/>
    <mergeCell ref="N2:N3"/>
    <mergeCell ref="A1:S1"/>
    <mergeCell ref="F2:L2"/>
    <mergeCell ref="O2:S2"/>
    <mergeCell ref="O13:R13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</cp:lastModifiedBy>
  <cp:lastPrinted>2014-12-24T08:07:29Z</cp:lastPrinted>
  <dcterms:created xsi:type="dcterms:W3CDTF">2013-09-23T00:02:06Z</dcterms:created>
  <dcterms:modified xsi:type="dcterms:W3CDTF">2015-01-04T07:33:05Z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